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Foglio1!$A$1:$J$45</definedName>
  </definedNames>
  <calcPr calcId="145621"/>
</workbook>
</file>

<file path=xl/calcChain.xml><?xml version="1.0" encoding="utf-8"?>
<calcChain xmlns="http://schemas.openxmlformats.org/spreadsheetml/2006/main">
  <c r="I42" i="1" l="1"/>
  <c r="H22" i="1"/>
  <c r="H37" i="1"/>
  <c r="H35" i="1"/>
  <c r="J35" i="1" s="1"/>
  <c r="H34" i="1"/>
  <c r="J34" i="1" s="1"/>
  <c r="H33" i="1"/>
  <c r="J33" i="1" s="1"/>
  <c r="H27" i="1"/>
  <c r="J27" i="1" s="1"/>
  <c r="H26" i="1"/>
  <c r="H21" i="1"/>
  <c r="H19" i="1"/>
  <c r="J19" i="1" s="1"/>
  <c r="H18" i="1"/>
  <c r="J18" i="1" s="1"/>
  <c r="H17" i="1"/>
  <c r="H15" i="1"/>
  <c r="H12" i="1"/>
  <c r="H6" i="1"/>
  <c r="H4" i="1"/>
  <c r="J4" i="1" s="1"/>
  <c r="F8" i="1"/>
  <c r="G8" i="1" s="1"/>
  <c r="F9" i="1"/>
  <c r="G9" i="1" s="1"/>
  <c r="F10" i="1"/>
  <c r="G10" i="1" s="1"/>
  <c r="F32" i="1"/>
  <c r="G32" i="1" s="1"/>
  <c r="F31" i="1"/>
  <c r="G31" i="1" s="1"/>
  <c r="F30" i="1"/>
  <c r="G30" i="1" s="1"/>
  <c r="H42" i="1" l="1"/>
  <c r="J22" i="1"/>
  <c r="F41" i="1"/>
  <c r="G41" i="1" s="1"/>
  <c r="J41" i="1" s="1"/>
  <c r="F36" i="1"/>
  <c r="G36" i="1" s="1"/>
  <c r="J37" i="1" s="1"/>
  <c r="F29" i="1"/>
  <c r="F25" i="1"/>
  <c r="F24" i="1"/>
  <c r="F23" i="1"/>
  <c r="F20" i="1"/>
  <c r="F16" i="1"/>
  <c r="F14" i="1"/>
  <c r="G14" i="1" s="1"/>
  <c r="J15" i="1" s="1"/>
  <c r="F11" i="1"/>
  <c r="F7" i="1"/>
  <c r="F5" i="1"/>
  <c r="G5" i="1" s="1"/>
  <c r="G11" i="1" l="1"/>
  <c r="J12" i="1" s="1"/>
  <c r="G16" i="1"/>
  <c r="J17" i="1" s="1"/>
  <c r="G23" i="1"/>
  <c r="J23" i="1" s="1"/>
  <c r="G25" i="1"/>
  <c r="J26" i="1" s="1"/>
  <c r="G7" i="1"/>
  <c r="J10" i="1" s="1"/>
  <c r="G20" i="1"/>
  <c r="J21" i="1" s="1"/>
  <c r="G24" i="1"/>
  <c r="J24" i="1" s="1"/>
  <c r="G29" i="1"/>
  <c r="J32" i="1" s="1"/>
  <c r="F42" i="1"/>
  <c r="J6" i="1" l="1"/>
  <c r="G42" i="1"/>
  <c r="J42" i="1" l="1"/>
</calcChain>
</file>

<file path=xl/sharedStrings.xml><?xml version="1.0" encoding="utf-8"?>
<sst xmlns="http://schemas.openxmlformats.org/spreadsheetml/2006/main" count="93" uniqueCount="63">
  <si>
    <t>cognome</t>
  </si>
  <si>
    <t>nome</t>
  </si>
  <si>
    <t>IMP. ORARIO</t>
  </si>
  <si>
    <t>TOTALI</t>
  </si>
  <si>
    <t>N. ORE /turni</t>
  </si>
  <si>
    <t>percentuale progetti liquidabile         96,296  %</t>
  </si>
  <si>
    <t>incarico coll. D.S.</t>
  </si>
  <si>
    <t>incarico X DIA</t>
  </si>
  <si>
    <t>referente sito internet</t>
  </si>
  <si>
    <t>referente semiconvitto</t>
  </si>
  <si>
    <t>referente convitto</t>
  </si>
  <si>
    <t>intitolazione progetto/incarico</t>
  </si>
  <si>
    <t>indennità di lavoro notturno</t>
  </si>
  <si>
    <t>INCARICHI VARI (inc.-referenti)</t>
  </si>
  <si>
    <t>INDENNITA' DI LAVORO NOTTURNO</t>
  </si>
  <si>
    <t>progetto continuità</t>
  </si>
  <si>
    <t>progetto incontri con l'autore</t>
  </si>
  <si>
    <t>progetto giornalino</t>
  </si>
  <si>
    <t>IMPORTO PROGETTI</t>
  </si>
  <si>
    <t>liquidazione F.I.S. a favore del personale educativo - a.s. 2013/14</t>
  </si>
  <si>
    <t>Convitto Nazionale "R. Bonghi" - Lucera (FG)</t>
  </si>
  <si>
    <t>IMPORTO TOTALE DA LIQUIDARE Capitolo/P.G. 2149/5</t>
  </si>
  <si>
    <t>Wanda</t>
  </si>
  <si>
    <t>Autorino</t>
  </si>
  <si>
    <t>Michelina</t>
  </si>
  <si>
    <t>Bombino</t>
  </si>
  <si>
    <t>Angela</t>
  </si>
  <si>
    <t>Ciavarella</t>
  </si>
  <si>
    <t>Luciano</t>
  </si>
  <si>
    <t>De Biase</t>
  </si>
  <si>
    <t>Giuseppe</t>
  </si>
  <si>
    <t>De Troia</t>
  </si>
  <si>
    <t>Giacomo</t>
  </si>
  <si>
    <t>Di Carlo</t>
  </si>
  <si>
    <t>Marianna</t>
  </si>
  <si>
    <t>Di Giovine</t>
  </si>
  <si>
    <t>Anna Maria</t>
  </si>
  <si>
    <t>Galeone</t>
  </si>
  <si>
    <t>Carmela</t>
  </si>
  <si>
    <t>La Monica</t>
  </si>
  <si>
    <t>Giuseppina</t>
  </si>
  <si>
    <t>Lo Sapio</t>
  </si>
  <si>
    <t>Rosa</t>
  </si>
  <si>
    <t>Lops</t>
  </si>
  <si>
    <t>Antonio</t>
  </si>
  <si>
    <t>Maggi</t>
  </si>
  <si>
    <t>Vito</t>
  </si>
  <si>
    <t>Manzulli</t>
  </si>
  <si>
    <t>Salvatore</t>
  </si>
  <si>
    <t>Montoli</t>
  </si>
  <si>
    <t>Ornella</t>
  </si>
  <si>
    <t>Pazienza</t>
  </si>
  <si>
    <t>Vincenzo</t>
  </si>
  <si>
    <t>Pepe</t>
  </si>
  <si>
    <t>Pacilli</t>
  </si>
  <si>
    <t>Giovanni</t>
  </si>
  <si>
    <t>Pinto</t>
  </si>
  <si>
    <t>Domenico</t>
  </si>
  <si>
    <t>Ragosta</t>
  </si>
  <si>
    <t>Nicola</t>
  </si>
  <si>
    <t>Travaglio</t>
  </si>
  <si>
    <t>F.to Bianco Annamaria</t>
  </si>
  <si>
    <t>Il Rettore-Dirigente Scolastico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</si>
</sst>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43" fontId="4" fillId="0" borderId="1" xfId="1" applyFont="1" applyBorder="1"/>
    <xf numFmtId="0" fontId="3" fillId="0" borderId="1" xfId="0" applyFont="1" applyBorder="1" applyAlignment="1">
      <alignment horizontal="right"/>
    </xf>
    <xf numFmtId="43" fontId="0" fillId="2" borderId="0" xfId="1" applyFont="1" applyFill="1" applyBorder="1"/>
    <xf numFmtId="2" fontId="0" fillId="2" borderId="0" xfId="0" applyNumberFormat="1" applyFill="1" applyBorder="1"/>
    <xf numFmtId="0" fontId="0" fillId="2" borderId="0" xfId="0" applyFill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3" borderId="0" xfId="0" applyFill="1" applyBorder="1"/>
    <xf numFmtId="43" fontId="4" fillId="2" borderId="0" xfId="1" applyFont="1" applyFill="1" applyBorder="1"/>
    <xf numFmtId="0" fontId="0" fillId="0" borderId="2" xfId="0" applyBorder="1"/>
    <xf numFmtId="0" fontId="1" fillId="0" borderId="2" xfId="0" applyFont="1" applyBorder="1"/>
    <xf numFmtId="0" fontId="1" fillId="2" borderId="0" xfId="0" applyFont="1" applyFill="1" applyBorder="1"/>
    <xf numFmtId="43" fontId="0" fillId="2" borderId="0" xfId="0" applyNumberForma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3" borderId="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 wrapText="1"/>
    </xf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13" xfId="0" applyFill="1" applyBorder="1"/>
    <xf numFmtId="0" fontId="1" fillId="2" borderId="13" xfId="0" applyFont="1" applyFill="1" applyBorder="1"/>
    <xf numFmtId="2" fontId="0" fillId="2" borderId="13" xfId="0" applyNumberFormat="1" applyFill="1" applyBorder="1"/>
    <xf numFmtId="43" fontId="4" fillId="2" borderId="2" xfId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3" xfId="0" applyFill="1" applyBorder="1"/>
    <xf numFmtId="2" fontId="0" fillId="3" borderId="2" xfId="0" applyNumberFormat="1" applyFill="1" applyBorder="1"/>
    <xf numFmtId="0" fontId="0" fillId="3" borderId="3" xfId="0" applyFill="1" applyBorder="1"/>
    <xf numFmtId="0" fontId="0" fillId="3" borderId="13" xfId="0" applyFill="1" applyBorder="1"/>
    <xf numFmtId="2" fontId="0" fillId="2" borderId="2" xfId="0" applyNumberFormat="1" applyFill="1" applyBorder="1"/>
    <xf numFmtId="2" fontId="0" fillId="2" borderId="1" xfId="0" applyNumberForma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8" xfId="0" applyFon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3" fillId="2" borderId="10" xfId="0" applyFont="1" applyFill="1" applyBorder="1" applyAlignment="1">
      <alignment horizontal="right"/>
    </xf>
    <xf numFmtId="43" fontId="4" fillId="2" borderId="11" xfId="1" applyFont="1" applyFill="1" applyBorder="1"/>
    <xf numFmtId="164" fontId="0" fillId="2" borderId="4" xfId="1" applyNumberFormat="1" applyFont="1" applyFill="1" applyBorder="1"/>
    <xf numFmtId="2" fontId="0" fillId="3" borderId="3" xfId="0" applyNumberFormat="1" applyFill="1" applyBorder="1"/>
    <xf numFmtId="2" fontId="0" fillId="3" borderId="13" xfId="0" applyNumberFormat="1" applyFill="1" applyBorder="1"/>
    <xf numFmtId="43" fontId="0" fillId="3" borderId="13" xfId="1" applyFont="1" applyFill="1" applyBorder="1"/>
    <xf numFmtId="2" fontId="0" fillId="2" borderId="3" xfId="0" applyNumberFormat="1" applyFill="1" applyBorder="1"/>
    <xf numFmtId="43" fontId="0" fillId="2" borderId="3" xfId="1" applyFont="1" applyFill="1" applyBorder="1"/>
    <xf numFmtId="43" fontId="0" fillId="3" borderId="3" xfId="1" applyFont="1" applyFill="1" applyBorder="1"/>
    <xf numFmtId="43" fontId="0" fillId="2" borderId="13" xfId="1" applyFont="1" applyFill="1" applyBorder="1"/>
    <xf numFmtId="43" fontId="0" fillId="2" borderId="2" xfId="1" applyFont="1" applyFill="1" applyBorder="1"/>
    <xf numFmtId="0" fontId="0" fillId="0" borderId="0" xfId="0" applyAlignment="1"/>
    <xf numFmtId="2" fontId="0" fillId="3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3" borderId="15" xfId="0" applyFill="1" applyBorder="1"/>
    <xf numFmtId="2" fontId="0" fillId="3" borderId="15" xfId="0" applyNumberFormat="1" applyFill="1" applyBorder="1"/>
    <xf numFmtId="2" fontId="0" fillId="3" borderId="11" xfId="0" applyNumberFormat="1" applyFill="1" applyBorder="1"/>
    <xf numFmtId="2" fontId="0" fillId="2" borderId="14" xfId="0" applyNumberFormat="1" applyFill="1" applyBorder="1"/>
    <xf numFmtId="2" fontId="0" fillId="2" borderId="11" xfId="0" applyNumberFormat="1" applyFill="1" applyBorder="1"/>
    <xf numFmtId="0" fontId="0" fillId="3" borderId="3" xfId="0" applyFont="1" applyFill="1" applyBorder="1" applyAlignment="1">
      <alignment horizontal="center" wrapText="1"/>
    </xf>
    <xf numFmtId="2" fontId="0" fillId="3" borderId="3" xfId="0" applyNumberFormat="1" applyFont="1" applyFill="1" applyBorder="1" applyAlignment="1">
      <alignment horizontal="right" wrapText="1"/>
    </xf>
    <xf numFmtId="2" fontId="0" fillId="2" borderId="13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right" wrapText="1"/>
    </xf>
    <xf numFmtId="2" fontId="0" fillId="3" borderId="13" xfId="0" applyNumberFormat="1" applyFont="1" applyFill="1" applyBorder="1" applyAlignment="1">
      <alignment horizontal="right"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3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0" fontId="0" fillId="3" borderId="1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43" fontId="0" fillId="3" borderId="3" xfId="1" applyFont="1" applyFill="1" applyBorder="1" applyAlignment="1">
      <alignment horizontal="right" wrapText="1"/>
    </xf>
    <xf numFmtId="164" fontId="0" fillId="2" borderId="0" xfId="1" applyNumberFormat="1" applyFont="1" applyFill="1" applyBorder="1"/>
    <xf numFmtId="43" fontId="5" fillId="2" borderId="0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topLeftCell="A13" workbookViewId="0">
      <selection activeCell="G44" sqref="G44"/>
    </sheetView>
  </sheetViews>
  <sheetFormatPr defaultRowHeight="15" x14ac:dyDescent="0.25"/>
  <cols>
    <col min="1" max="1" width="14.42578125" bestFit="1" customWidth="1"/>
    <col min="2" max="2" width="15.85546875" bestFit="1" customWidth="1"/>
    <col min="3" max="3" width="29.5703125" style="3" bestFit="1" customWidth="1"/>
    <col min="4" max="4" width="9.5703125" bestFit="1" customWidth="1"/>
    <col min="5" max="5" width="9.5703125" customWidth="1"/>
    <col min="6" max="6" width="13" bestFit="1" customWidth="1"/>
    <col min="7" max="7" width="14.5703125" customWidth="1"/>
    <col min="8" max="8" width="13" bestFit="1" customWidth="1"/>
    <col min="9" max="9" width="15.28515625" customWidth="1"/>
    <col min="10" max="10" width="14.5703125" customWidth="1"/>
    <col min="11" max="11" width="17.140625" customWidth="1"/>
    <col min="12" max="12" width="14.5703125" bestFit="1" customWidth="1"/>
  </cols>
  <sheetData>
    <row r="1" spans="1:13" x14ac:dyDescent="0.25">
      <c r="F1" s="71" t="s">
        <v>20</v>
      </c>
      <c r="G1" s="71"/>
      <c r="H1" s="71"/>
    </row>
    <row r="2" spans="1:13" ht="18.75" x14ac:dyDescent="0.3">
      <c r="A2" s="4" t="s">
        <v>19</v>
      </c>
      <c r="B2" s="4"/>
    </row>
    <row r="3" spans="1:13" ht="75" x14ac:dyDescent="0.25">
      <c r="A3" s="22" t="s">
        <v>0</v>
      </c>
      <c r="B3" s="22" t="s">
        <v>1</v>
      </c>
      <c r="C3" s="23" t="s">
        <v>11</v>
      </c>
      <c r="D3" s="24" t="s">
        <v>4</v>
      </c>
      <c r="E3" s="24" t="s">
        <v>2</v>
      </c>
      <c r="F3" s="24" t="s">
        <v>18</v>
      </c>
      <c r="G3" s="24" t="s">
        <v>5</v>
      </c>
      <c r="H3" s="24" t="s">
        <v>14</v>
      </c>
      <c r="I3" s="24" t="s">
        <v>13</v>
      </c>
      <c r="J3" s="41" t="s">
        <v>21</v>
      </c>
      <c r="K3" s="9"/>
      <c r="L3" s="9"/>
      <c r="M3" s="9"/>
    </row>
    <row r="4" spans="1:13" x14ac:dyDescent="0.25">
      <c r="A4" s="25" t="s">
        <v>23</v>
      </c>
      <c r="B4" s="26" t="s">
        <v>24</v>
      </c>
      <c r="C4" s="50" t="s">
        <v>12</v>
      </c>
      <c r="D4" s="27">
        <v>35</v>
      </c>
      <c r="E4" s="28">
        <v>19</v>
      </c>
      <c r="F4" s="72"/>
      <c r="G4" s="80"/>
      <c r="H4" s="81">
        <f>D4*E4</f>
        <v>665</v>
      </c>
      <c r="I4" s="83"/>
      <c r="J4" s="63">
        <f>H4</f>
        <v>665</v>
      </c>
      <c r="K4" s="9"/>
      <c r="L4" s="9"/>
      <c r="M4" s="9"/>
    </row>
    <row r="5" spans="1:13" x14ac:dyDescent="0.25">
      <c r="A5" s="29" t="s">
        <v>25</v>
      </c>
      <c r="B5" s="30" t="s">
        <v>26</v>
      </c>
      <c r="C5" s="48" t="s">
        <v>15</v>
      </c>
      <c r="D5" s="30">
        <v>19</v>
      </c>
      <c r="E5" s="30">
        <v>17.5</v>
      </c>
      <c r="F5" s="73">
        <f t="shared" ref="F5:F41" si="0">D5*E5</f>
        <v>332.5</v>
      </c>
      <c r="G5" s="66">
        <f>F5*96.296/100</f>
        <v>320.18420000000003</v>
      </c>
      <c r="H5" s="66"/>
      <c r="I5" s="66"/>
      <c r="J5" s="42"/>
      <c r="K5" s="9"/>
      <c r="L5" s="9"/>
      <c r="M5" s="9"/>
    </row>
    <row r="6" spans="1:13" x14ac:dyDescent="0.25">
      <c r="A6" s="31"/>
      <c r="B6" s="11"/>
      <c r="C6" s="49" t="s">
        <v>12</v>
      </c>
      <c r="D6" s="11">
        <v>29</v>
      </c>
      <c r="E6" s="11">
        <v>19</v>
      </c>
      <c r="F6" s="74"/>
      <c r="G6" s="39"/>
      <c r="H6" s="82">
        <f>D6*E6</f>
        <v>551</v>
      </c>
      <c r="I6" s="88"/>
      <c r="J6" s="39">
        <f>G5+H6</f>
        <v>871.18420000000003</v>
      </c>
      <c r="K6" s="9"/>
      <c r="L6" s="9"/>
      <c r="M6" s="9"/>
    </row>
    <row r="7" spans="1:13" x14ac:dyDescent="0.25">
      <c r="A7" s="32" t="s">
        <v>27</v>
      </c>
      <c r="B7" s="33" t="s">
        <v>28</v>
      </c>
      <c r="C7" s="51" t="s">
        <v>15</v>
      </c>
      <c r="D7" s="33">
        <v>4</v>
      </c>
      <c r="E7" s="33">
        <v>17.5</v>
      </c>
      <c r="F7" s="72">
        <f t="shared" si="0"/>
        <v>70</v>
      </c>
      <c r="G7" s="63">
        <f t="shared" ref="G7:G41" si="1">F7*96.296/100</f>
        <v>67.407200000000003</v>
      </c>
      <c r="H7" s="63"/>
      <c r="I7" s="63"/>
      <c r="J7" s="44"/>
      <c r="K7" s="9"/>
      <c r="L7" s="9"/>
      <c r="M7" s="9"/>
    </row>
    <row r="8" spans="1:13" x14ac:dyDescent="0.25">
      <c r="A8" s="34"/>
      <c r="B8" s="12"/>
      <c r="C8" s="52" t="s">
        <v>16</v>
      </c>
      <c r="D8" s="12">
        <v>15</v>
      </c>
      <c r="E8" s="12">
        <v>17.5</v>
      </c>
      <c r="F8" s="75">
        <f t="shared" si="0"/>
        <v>262.5</v>
      </c>
      <c r="G8" s="64">
        <f t="shared" si="1"/>
        <v>252.77700000000002</v>
      </c>
      <c r="H8" s="64"/>
      <c r="I8" s="64"/>
      <c r="J8" s="64"/>
      <c r="K8" s="9"/>
      <c r="L8" s="9"/>
      <c r="M8" s="9"/>
    </row>
    <row r="9" spans="1:13" x14ac:dyDescent="0.25">
      <c r="A9" s="34"/>
      <c r="B9" s="12"/>
      <c r="C9" s="52" t="s">
        <v>17</v>
      </c>
      <c r="D9" s="12">
        <v>10</v>
      </c>
      <c r="E9" s="12">
        <v>17.5</v>
      </c>
      <c r="F9" s="76">
        <f t="shared" si="0"/>
        <v>175</v>
      </c>
      <c r="G9" s="64">
        <f t="shared" si="1"/>
        <v>168.51800000000003</v>
      </c>
      <c r="H9" s="64"/>
      <c r="I9" s="64"/>
      <c r="J9" s="45"/>
      <c r="K9" s="9"/>
      <c r="L9" s="9"/>
      <c r="M9" s="9"/>
    </row>
    <row r="10" spans="1:13" x14ac:dyDescent="0.25">
      <c r="A10" s="35"/>
      <c r="B10" s="36"/>
      <c r="C10" s="52" t="s">
        <v>17</v>
      </c>
      <c r="D10" s="36">
        <v>10</v>
      </c>
      <c r="E10" s="36">
        <v>35</v>
      </c>
      <c r="F10" s="77">
        <f t="shared" si="0"/>
        <v>350</v>
      </c>
      <c r="G10" s="43">
        <f t="shared" si="1"/>
        <v>337.03600000000006</v>
      </c>
      <c r="H10" s="43"/>
      <c r="I10" s="43"/>
      <c r="J10" s="43">
        <f>SUM(G7:G10)</f>
        <v>825.73820000000012</v>
      </c>
      <c r="K10" s="9"/>
      <c r="L10" s="9"/>
      <c r="M10" s="9"/>
    </row>
    <row r="11" spans="1:13" x14ac:dyDescent="0.25">
      <c r="A11" s="31" t="s">
        <v>29</v>
      </c>
      <c r="B11" s="11" t="s">
        <v>30</v>
      </c>
      <c r="C11" s="48" t="s">
        <v>15</v>
      </c>
      <c r="D11" s="11">
        <v>20</v>
      </c>
      <c r="E11" s="11">
        <v>17.5</v>
      </c>
      <c r="F11" s="74">
        <f t="shared" si="0"/>
        <v>350</v>
      </c>
      <c r="G11" s="39">
        <f t="shared" si="1"/>
        <v>337.03600000000006</v>
      </c>
      <c r="H11" s="39"/>
      <c r="I11" s="39"/>
      <c r="J11" s="37"/>
      <c r="K11" s="9"/>
      <c r="L11" s="9"/>
      <c r="M11" s="9"/>
    </row>
    <row r="12" spans="1:13" x14ac:dyDescent="0.25">
      <c r="A12" s="31"/>
      <c r="B12" s="11"/>
      <c r="C12" s="38" t="s">
        <v>12</v>
      </c>
      <c r="D12" s="11">
        <v>28</v>
      </c>
      <c r="E12" s="11">
        <v>19</v>
      </c>
      <c r="F12" s="74"/>
      <c r="G12" s="39"/>
      <c r="H12" s="82">
        <f>D12*E12</f>
        <v>532</v>
      </c>
      <c r="I12" s="88"/>
      <c r="J12" s="39">
        <f>G11+H12</f>
        <v>869.03600000000006</v>
      </c>
      <c r="K12" s="9"/>
      <c r="L12" s="9"/>
      <c r="M12" s="9"/>
    </row>
    <row r="13" spans="1:13" x14ac:dyDescent="0.25">
      <c r="A13" s="32" t="s">
        <v>31</v>
      </c>
      <c r="B13" s="33" t="s">
        <v>32</v>
      </c>
      <c r="C13" s="51" t="s">
        <v>10</v>
      </c>
      <c r="D13" s="33"/>
      <c r="E13" s="33"/>
      <c r="F13" s="72"/>
      <c r="G13" s="63"/>
      <c r="H13" s="83"/>
      <c r="I13" s="81">
        <v>250</v>
      </c>
      <c r="J13" s="63"/>
      <c r="K13" s="9"/>
      <c r="L13" s="9"/>
      <c r="M13" s="9"/>
    </row>
    <row r="14" spans="1:13" x14ac:dyDescent="0.25">
      <c r="A14" s="34"/>
      <c r="B14" s="12"/>
      <c r="C14" s="52" t="s">
        <v>15</v>
      </c>
      <c r="D14" s="12">
        <v>23</v>
      </c>
      <c r="E14" s="12">
        <v>17.5</v>
      </c>
      <c r="F14" s="76">
        <f t="shared" si="0"/>
        <v>402.5</v>
      </c>
      <c r="G14" s="64">
        <f t="shared" si="1"/>
        <v>387.59140000000002</v>
      </c>
      <c r="H14" s="64"/>
      <c r="I14" s="64"/>
      <c r="J14" s="65"/>
      <c r="K14" s="9"/>
      <c r="L14" s="9"/>
      <c r="M14" s="9"/>
    </row>
    <row r="15" spans="1:13" x14ac:dyDescent="0.25">
      <c r="A15" s="34"/>
      <c r="B15" s="12"/>
      <c r="C15" s="52" t="s">
        <v>12</v>
      </c>
      <c r="D15" s="12">
        <v>31</v>
      </c>
      <c r="E15" s="12">
        <v>19</v>
      </c>
      <c r="F15" s="76"/>
      <c r="G15" s="64"/>
      <c r="H15" s="84">
        <f>D15*E15</f>
        <v>589</v>
      </c>
      <c r="I15" s="89"/>
      <c r="J15" s="65">
        <f>G14+H15+I13</f>
        <v>1226.5914</v>
      </c>
      <c r="K15" s="9"/>
      <c r="L15" s="9"/>
      <c r="M15" s="9"/>
    </row>
    <row r="16" spans="1:13" x14ac:dyDescent="0.25">
      <c r="A16" s="29" t="s">
        <v>33</v>
      </c>
      <c r="B16" s="30" t="s">
        <v>34</v>
      </c>
      <c r="C16" s="48" t="s">
        <v>15</v>
      </c>
      <c r="D16" s="30">
        <v>6</v>
      </c>
      <c r="E16" s="30">
        <v>17.5</v>
      </c>
      <c r="F16" s="78">
        <f t="shared" si="0"/>
        <v>105</v>
      </c>
      <c r="G16" s="66">
        <f t="shared" si="1"/>
        <v>101.1108</v>
      </c>
      <c r="H16" s="66"/>
      <c r="I16" s="66"/>
      <c r="J16" s="42"/>
      <c r="K16" s="9"/>
      <c r="L16" s="9"/>
      <c r="M16" s="9"/>
    </row>
    <row r="17" spans="1:13" x14ac:dyDescent="0.25">
      <c r="A17" s="31"/>
      <c r="B17" s="11"/>
      <c r="C17" s="49" t="s">
        <v>12</v>
      </c>
      <c r="D17" s="11">
        <v>4</v>
      </c>
      <c r="E17" s="11">
        <v>19</v>
      </c>
      <c r="F17" s="74"/>
      <c r="G17" s="39"/>
      <c r="H17" s="82">
        <f>D17*E17</f>
        <v>76</v>
      </c>
      <c r="I17" s="88"/>
      <c r="J17" s="39">
        <f>G16+H17</f>
        <v>177.11079999999998</v>
      </c>
      <c r="K17" s="9"/>
      <c r="L17" s="9"/>
      <c r="M17" s="9"/>
    </row>
    <row r="18" spans="1:13" x14ac:dyDescent="0.25">
      <c r="A18" s="32" t="s">
        <v>35</v>
      </c>
      <c r="B18" s="33" t="s">
        <v>36</v>
      </c>
      <c r="C18" s="50" t="s">
        <v>12</v>
      </c>
      <c r="D18" s="33">
        <v>2</v>
      </c>
      <c r="E18" s="33">
        <v>19</v>
      </c>
      <c r="F18" s="72"/>
      <c r="G18" s="63"/>
      <c r="H18" s="81">
        <f>D18*E18</f>
        <v>38</v>
      </c>
      <c r="I18" s="83"/>
      <c r="J18" s="63">
        <f>H18</f>
        <v>38</v>
      </c>
      <c r="K18" s="9"/>
      <c r="L18" s="9"/>
      <c r="M18" s="9"/>
    </row>
    <row r="19" spans="1:13" x14ac:dyDescent="0.25">
      <c r="A19" s="55" t="s">
        <v>37</v>
      </c>
      <c r="B19" s="56" t="s">
        <v>38</v>
      </c>
      <c r="C19" s="57" t="s">
        <v>12</v>
      </c>
      <c r="D19" s="55">
        <v>40</v>
      </c>
      <c r="E19" s="59">
        <v>19</v>
      </c>
      <c r="F19" s="58"/>
      <c r="G19" s="47"/>
      <c r="H19" s="85">
        <f>D19*E19</f>
        <v>760</v>
      </c>
      <c r="I19" s="90"/>
      <c r="J19" s="47">
        <f>H19</f>
        <v>760</v>
      </c>
      <c r="K19" s="9"/>
      <c r="L19" s="9"/>
      <c r="M19" s="9"/>
    </row>
    <row r="20" spans="1:13" x14ac:dyDescent="0.25">
      <c r="A20" s="34" t="s">
        <v>39</v>
      </c>
      <c r="B20" s="12" t="s">
        <v>40</v>
      </c>
      <c r="C20" s="51" t="s">
        <v>15</v>
      </c>
      <c r="D20" s="12">
        <v>12</v>
      </c>
      <c r="E20" s="12">
        <v>17.5</v>
      </c>
      <c r="F20" s="76">
        <f t="shared" si="0"/>
        <v>210</v>
      </c>
      <c r="G20" s="64">
        <f t="shared" si="1"/>
        <v>202.2216</v>
      </c>
      <c r="H20" s="64"/>
      <c r="I20" s="64"/>
      <c r="J20" s="45"/>
      <c r="K20" s="9"/>
      <c r="L20" s="9"/>
      <c r="M20" s="9"/>
    </row>
    <row r="21" spans="1:13" x14ac:dyDescent="0.25">
      <c r="A21" s="34"/>
      <c r="B21" s="12"/>
      <c r="C21" s="53" t="s">
        <v>12</v>
      </c>
      <c r="D21" s="12">
        <v>31</v>
      </c>
      <c r="E21" s="12">
        <v>19</v>
      </c>
      <c r="F21" s="76"/>
      <c r="G21" s="64"/>
      <c r="H21" s="84">
        <f>D21*E21</f>
        <v>589</v>
      </c>
      <c r="I21" s="89"/>
      <c r="J21" s="64">
        <f>G20+H21</f>
        <v>791.22159999999997</v>
      </c>
      <c r="K21" s="9"/>
      <c r="L21" s="9"/>
      <c r="M21" s="9"/>
    </row>
    <row r="22" spans="1:13" x14ac:dyDescent="0.25">
      <c r="A22" s="29" t="s">
        <v>41</v>
      </c>
      <c r="B22" s="30" t="s">
        <v>42</v>
      </c>
      <c r="C22" s="54" t="s">
        <v>12</v>
      </c>
      <c r="D22" s="30">
        <v>13</v>
      </c>
      <c r="E22" s="30">
        <v>19</v>
      </c>
      <c r="F22" s="78"/>
      <c r="G22" s="66"/>
      <c r="H22" s="66">
        <f>D22*E22</f>
        <v>247</v>
      </c>
      <c r="I22" s="66"/>
      <c r="J22" s="66">
        <f>H22</f>
        <v>247</v>
      </c>
      <c r="K22" s="9"/>
      <c r="L22" s="9"/>
      <c r="M22" s="9"/>
    </row>
    <row r="23" spans="1:13" x14ac:dyDescent="0.25">
      <c r="A23" s="32" t="s">
        <v>43</v>
      </c>
      <c r="B23" s="33" t="s">
        <v>44</v>
      </c>
      <c r="C23" s="50" t="s">
        <v>15</v>
      </c>
      <c r="D23" s="33">
        <v>3</v>
      </c>
      <c r="E23" s="33">
        <v>17.5</v>
      </c>
      <c r="F23" s="72">
        <f t="shared" si="0"/>
        <v>52.5</v>
      </c>
      <c r="G23" s="63">
        <f t="shared" si="1"/>
        <v>50.555399999999999</v>
      </c>
      <c r="H23" s="63"/>
      <c r="I23" s="63"/>
      <c r="J23" s="63">
        <f>G23</f>
        <v>50.555399999999999</v>
      </c>
      <c r="K23" s="9"/>
      <c r="L23" s="9"/>
      <c r="M23" s="9"/>
    </row>
    <row r="24" spans="1:13" x14ac:dyDescent="0.25">
      <c r="A24" s="29" t="s">
        <v>45</v>
      </c>
      <c r="B24" s="30" t="s">
        <v>46</v>
      </c>
      <c r="C24" s="48" t="s">
        <v>15</v>
      </c>
      <c r="D24" s="30">
        <v>4</v>
      </c>
      <c r="E24" s="30">
        <v>17.5</v>
      </c>
      <c r="F24" s="78">
        <f t="shared" si="0"/>
        <v>70</v>
      </c>
      <c r="G24" s="66">
        <f t="shared" si="1"/>
        <v>67.407200000000003</v>
      </c>
      <c r="H24" s="66"/>
      <c r="I24" s="66"/>
      <c r="J24" s="66">
        <f>G24</f>
        <v>67.407200000000003</v>
      </c>
      <c r="K24" s="9"/>
      <c r="L24" s="9"/>
      <c r="M24" s="9"/>
    </row>
    <row r="25" spans="1:13" x14ac:dyDescent="0.25">
      <c r="A25" s="32" t="s">
        <v>47</v>
      </c>
      <c r="B25" s="33" t="s">
        <v>48</v>
      </c>
      <c r="C25" s="51" t="s">
        <v>15</v>
      </c>
      <c r="D25" s="33">
        <v>30</v>
      </c>
      <c r="E25" s="33">
        <v>17.5</v>
      </c>
      <c r="F25" s="72">
        <f t="shared" si="0"/>
        <v>525</v>
      </c>
      <c r="G25" s="63">
        <f t="shared" si="1"/>
        <v>505.55400000000003</v>
      </c>
      <c r="H25" s="63"/>
      <c r="I25" s="63"/>
      <c r="J25" s="44"/>
      <c r="K25" s="9"/>
      <c r="L25" s="9"/>
      <c r="M25" s="9"/>
    </row>
    <row r="26" spans="1:13" x14ac:dyDescent="0.25">
      <c r="A26" s="34"/>
      <c r="B26" s="12"/>
      <c r="C26" s="53" t="s">
        <v>12</v>
      </c>
      <c r="D26" s="12">
        <v>35</v>
      </c>
      <c r="E26" s="12">
        <v>19</v>
      </c>
      <c r="F26" s="76"/>
      <c r="G26" s="64"/>
      <c r="H26" s="84">
        <f>D26*E26</f>
        <v>665</v>
      </c>
      <c r="I26" s="89"/>
      <c r="J26" s="65">
        <f>G25+H26</f>
        <v>1170.5540000000001</v>
      </c>
      <c r="K26" s="9"/>
      <c r="L26" s="9"/>
      <c r="M26" s="9"/>
    </row>
    <row r="27" spans="1:13" x14ac:dyDescent="0.25">
      <c r="A27" s="29" t="s">
        <v>49</v>
      </c>
      <c r="B27" s="30" t="s">
        <v>50</v>
      </c>
      <c r="C27" s="48" t="s">
        <v>12</v>
      </c>
      <c r="D27" s="30">
        <v>4</v>
      </c>
      <c r="E27" s="30">
        <v>19</v>
      </c>
      <c r="F27" s="78"/>
      <c r="G27" s="66"/>
      <c r="H27" s="86">
        <f>D27*E27</f>
        <v>76</v>
      </c>
      <c r="I27" s="87"/>
      <c r="J27" s="67">
        <f>H27</f>
        <v>76</v>
      </c>
      <c r="K27" s="9"/>
      <c r="L27" s="9"/>
      <c r="M27" s="9"/>
    </row>
    <row r="28" spans="1:13" x14ac:dyDescent="0.25">
      <c r="A28" s="32" t="s">
        <v>51</v>
      </c>
      <c r="B28" s="33" t="s">
        <v>52</v>
      </c>
      <c r="C28" s="51" t="s">
        <v>6</v>
      </c>
      <c r="D28" s="33"/>
      <c r="E28" s="33"/>
      <c r="F28" s="72"/>
      <c r="G28" s="63"/>
      <c r="H28" s="83"/>
      <c r="I28" s="91">
        <v>3500</v>
      </c>
      <c r="J28" s="68"/>
      <c r="K28" s="9"/>
      <c r="L28" s="9"/>
      <c r="M28" s="9"/>
    </row>
    <row r="29" spans="1:13" x14ac:dyDescent="0.25">
      <c r="A29" s="34"/>
      <c r="B29" s="12"/>
      <c r="C29" s="52" t="s">
        <v>15</v>
      </c>
      <c r="D29" s="12">
        <v>7</v>
      </c>
      <c r="E29" s="12">
        <v>17.5</v>
      </c>
      <c r="F29" s="76">
        <f t="shared" si="0"/>
        <v>122.5</v>
      </c>
      <c r="G29" s="64">
        <f t="shared" si="1"/>
        <v>117.96260000000001</v>
      </c>
      <c r="H29" s="64"/>
      <c r="I29" s="64"/>
      <c r="J29" s="45"/>
      <c r="K29" s="9"/>
      <c r="L29" s="9"/>
      <c r="M29" s="9"/>
    </row>
    <row r="30" spans="1:13" x14ac:dyDescent="0.25">
      <c r="A30" s="34"/>
      <c r="B30" s="12"/>
      <c r="C30" s="52" t="s">
        <v>16</v>
      </c>
      <c r="D30" s="12">
        <v>15</v>
      </c>
      <c r="E30" s="12">
        <v>17.5</v>
      </c>
      <c r="F30" s="76">
        <f t="shared" si="0"/>
        <v>262.5</v>
      </c>
      <c r="G30" s="64">
        <f t="shared" si="1"/>
        <v>252.77700000000002</v>
      </c>
      <c r="H30" s="64"/>
      <c r="I30" s="64"/>
      <c r="J30" s="45"/>
      <c r="K30" s="9"/>
      <c r="L30" s="9"/>
      <c r="M30" s="9"/>
    </row>
    <row r="31" spans="1:13" x14ac:dyDescent="0.25">
      <c r="A31" s="34"/>
      <c r="B31" s="12"/>
      <c r="C31" s="52" t="s">
        <v>17</v>
      </c>
      <c r="D31" s="12">
        <v>10</v>
      </c>
      <c r="E31" s="12">
        <v>17.5</v>
      </c>
      <c r="F31" s="76">
        <f t="shared" si="0"/>
        <v>175</v>
      </c>
      <c r="G31" s="64">
        <f t="shared" si="1"/>
        <v>168.51800000000003</v>
      </c>
      <c r="H31" s="64"/>
      <c r="I31" s="64"/>
      <c r="J31" s="45"/>
      <c r="K31" s="9"/>
      <c r="L31" s="9"/>
      <c r="M31" s="9"/>
    </row>
    <row r="32" spans="1:13" x14ac:dyDescent="0.25">
      <c r="A32" s="34"/>
      <c r="B32" s="12"/>
      <c r="C32" s="53" t="s">
        <v>17</v>
      </c>
      <c r="D32" s="12">
        <v>10</v>
      </c>
      <c r="E32" s="12">
        <v>35</v>
      </c>
      <c r="F32" s="76">
        <f t="shared" si="0"/>
        <v>350</v>
      </c>
      <c r="G32" s="64">
        <f t="shared" si="1"/>
        <v>337.03600000000006</v>
      </c>
      <c r="H32" s="64"/>
      <c r="I32" s="64"/>
      <c r="J32" s="65">
        <f>SUM(G29:G32)+I28</f>
        <v>4376.2936</v>
      </c>
      <c r="K32" s="9"/>
      <c r="L32" s="9"/>
      <c r="M32" s="9"/>
    </row>
    <row r="33" spans="1:15" x14ac:dyDescent="0.25">
      <c r="A33" s="29" t="s">
        <v>53</v>
      </c>
      <c r="B33" s="30" t="s">
        <v>22</v>
      </c>
      <c r="C33" s="54" t="s">
        <v>12</v>
      </c>
      <c r="D33" s="30">
        <v>1</v>
      </c>
      <c r="E33" s="30">
        <v>19</v>
      </c>
      <c r="F33" s="78"/>
      <c r="G33" s="66"/>
      <c r="H33" s="86">
        <f>D33*E33</f>
        <v>19</v>
      </c>
      <c r="I33" s="87"/>
      <c r="J33" s="67">
        <f>H33</f>
        <v>19</v>
      </c>
      <c r="K33" s="9"/>
      <c r="L33" s="9"/>
      <c r="M33" s="9"/>
    </row>
    <row r="34" spans="1:15" x14ac:dyDescent="0.25">
      <c r="A34" s="32" t="s">
        <v>54</v>
      </c>
      <c r="B34" s="33" t="s">
        <v>55</v>
      </c>
      <c r="C34" s="50" t="s">
        <v>12</v>
      </c>
      <c r="D34" s="33">
        <v>33</v>
      </c>
      <c r="E34" s="33">
        <v>19</v>
      </c>
      <c r="F34" s="72"/>
      <c r="G34" s="63"/>
      <c r="H34" s="81">
        <f>D34*E34</f>
        <v>627</v>
      </c>
      <c r="I34" s="83"/>
      <c r="J34" s="68">
        <f>H34</f>
        <v>627</v>
      </c>
      <c r="K34" s="9"/>
      <c r="L34" s="9"/>
      <c r="M34" s="9"/>
    </row>
    <row r="35" spans="1:15" x14ac:dyDescent="0.25">
      <c r="A35" s="29" t="s">
        <v>56</v>
      </c>
      <c r="B35" s="30" t="s">
        <v>57</v>
      </c>
      <c r="C35" s="48" t="s">
        <v>12</v>
      </c>
      <c r="D35" s="30">
        <v>1</v>
      </c>
      <c r="E35" s="30">
        <v>19</v>
      </c>
      <c r="F35" s="78"/>
      <c r="G35" s="66"/>
      <c r="H35" s="86">
        <f>D35*E35</f>
        <v>19</v>
      </c>
      <c r="I35" s="87"/>
      <c r="J35" s="67">
        <f>H35</f>
        <v>19</v>
      </c>
      <c r="K35" s="9"/>
      <c r="L35" s="9"/>
      <c r="M35" s="9"/>
    </row>
    <row r="36" spans="1:15" x14ac:dyDescent="0.25">
      <c r="A36" s="32" t="s">
        <v>58</v>
      </c>
      <c r="B36" s="33" t="s">
        <v>59</v>
      </c>
      <c r="C36" s="51" t="s">
        <v>15</v>
      </c>
      <c r="D36" s="33">
        <v>34</v>
      </c>
      <c r="E36" s="33">
        <v>17.5</v>
      </c>
      <c r="F36" s="72">
        <f t="shared" si="0"/>
        <v>595</v>
      </c>
      <c r="G36" s="63">
        <f t="shared" si="1"/>
        <v>572.96120000000008</v>
      </c>
      <c r="H36" s="63"/>
      <c r="I36" s="63"/>
      <c r="J36" s="68"/>
      <c r="K36" s="9"/>
      <c r="L36" s="9"/>
      <c r="M36" s="9"/>
    </row>
    <row r="37" spans="1:15" x14ac:dyDescent="0.25">
      <c r="A37" s="34"/>
      <c r="B37" s="12"/>
      <c r="C37" s="53" t="s">
        <v>12</v>
      </c>
      <c r="D37" s="12">
        <v>32</v>
      </c>
      <c r="E37" s="12">
        <v>19</v>
      </c>
      <c r="F37" s="76"/>
      <c r="G37" s="64"/>
      <c r="H37" s="84">
        <f>D37*E37</f>
        <v>608</v>
      </c>
      <c r="I37" s="89"/>
      <c r="J37" s="65">
        <f>G36+H37</f>
        <v>1180.9612000000002</v>
      </c>
      <c r="K37" s="9"/>
      <c r="L37" s="9"/>
      <c r="M37" s="9"/>
    </row>
    <row r="38" spans="1:15" x14ac:dyDescent="0.25">
      <c r="A38" s="29" t="s">
        <v>60</v>
      </c>
      <c r="B38" s="30" t="s">
        <v>59</v>
      </c>
      <c r="C38" s="38" t="s">
        <v>7</v>
      </c>
      <c r="D38" s="30"/>
      <c r="E38" s="30"/>
      <c r="F38" s="78"/>
      <c r="G38" s="66"/>
      <c r="H38" s="87"/>
      <c r="I38" s="86">
        <v>175</v>
      </c>
      <c r="J38" s="67"/>
      <c r="K38" s="9"/>
      <c r="L38" s="9"/>
      <c r="M38" s="9"/>
    </row>
    <row r="39" spans="1:15" x14ac:dyDescent="0.25">
      <c r="A39" s="31"/>
      <c r="B39" s="11"/>
      <c r="C39" s="38" t="s">
        <v>9</v>
      </c>
      <c r="D39" s="11"/>
      <c r="E39" s="11"/>
      <c r="F39" s="74"/>
      <c r="G39" s="39"/>
      <c r="H39" s="88"/>
      <c r="I39" s="82">
        <v>250</v>
      </c>
      <c r="J39" s="69"/>
      <c r="K39" s="9"/>
      <c r="L39" s="9"/>
      <c r="M39" s="9"/>
    </row>
    <row r="40" spans="1:15" x14ac:dyDescent="0.25">
      <c r="A40" s="31"/>
      <c r="B40" s="11"/>
      <c r="C40" s="38" t="s">
        <v>8</v>
      </c>
      <c r="D40" s="11"/>
      <c r="E40" s="11"/>
      <c r="F40" s="74"/>
      <c r="G40" s="39"/>
      <c r="H40" s="88"/>
      <c r="I40" s="82">
        <v>250</v>
      </c>
      <c r="J40" s="69"/>
      <c r="K40" s="9"/>
      <c r="L40" s="9"/>
      <c r="M40" s="9"/>
    </row>
    <row r="41" spans="1:15" x14ac:dyDescent="0.25">
      <c r="A41" s="31"/>
      <c r="B41" s="11"/>
      <c r="C41" s="49" t="s">
        <v>15</v>
      </c>
      <c r="D41" s="11">
        <v>18</v>
      </c>
      <c r="E41" s="11">
        <v>17.5</v>
      </c>
      <c r="F41" s="79">
        <f t="shared" si="0"/>
        <v>315</v>
      </c>
      <c r="G41" s="46">
        <f t="shared" si="1"/>
        <v>303.33240000000001</v>
      </c>
      <c r="H41" s="46"/>
      <c r="I41" s="46"/>
      <c r="J41" s="70">
        <f>G41+I38+I39+I40</f>
        <v>978.33240000000001</v>
      </c>
      <c r="K41" s="9"/>
      <c r="L41" s="9"/>
      <c r="M41" s="9"/>
    </row>
    <row r="42" spans="1:15" ht="18.75" x14ac:dyDescent="0.3">
      <c r="A42" s="55"/>
      <c r="B42" s="56"/>
      <c r="C42" s="60" t="s">
        <v>3</v>
      </c>
      <c r="D42" s="62"/>
      <c r="E42" s="56"/>
      <c r="F42" s="61">
        <f t="shared" ref="F42:J42" si="2">SUM(F4:F41)</f>
        <v>4725</v>
      </c>
      <c r="G42" s="40">
        <f t="shared" si="2"/>
        <v>4549.9860000000008</v>
      </c>
      <c r="H42" s="40">
        <f t="shared" si="2"/>
        <v>6061</v>
      </c>
      <c r="I42" s="40">
        <f t="shared" si="2"/>
        <v>4425</v>
      </c>
      <c r="J42" s="40">
        <f t="shared" si="2"/>
        <v>15035.985999999999</v>
      </c>
      <c r="K42" s="9"/>
      <c r="L42" s="9"/>
      <c r="M42" s="9"/>
    </row>
    <row r="43" spans="1:15" ht="18.75" x14ac:dyDescent="0.3">
      <c r="A43" s="11"/>
      <c r="B43" s="11"/>
      <c r="C43" s="21"/>
      <c r="D43" s="92"/>
      <c r="E43" s="11"/>
      <c r="F43" s="13"/>
      <c r="G43" s="93" t="s">
        <v>62</v>
      </c>
      <c r="H43" s="93"/>
      <c r="I43" s="93"/>
      <c r="J43" s="13"/>
      <c r="K43" s="9"/>
      <c r="L43" s="9"/>
      <c r="M43" s="9"/>
    </row>
    <row r="44" spans="1:15" x14ac:dyDescent="0.25">
      <c r="A44" s="11"/>
      <c r="B44" s="11"/>
      <c r="C44" s="16"/>
      <c r="D44" s="11"/>
      <c r="E44" s="8"/>
      <c r="F44" s="8"/>
      <c r="G44" s="8" t="s">
        <v>61</v>
      </c>
      <c r="H44" s="8"/>
      <c r="I44" s="8"/>
      <c r="J44" s="8"/>
      <c r="K44" s="11"/>
      <c r="L44" s="17"/>
      <c r="M44" s="11"/>
      <c r="N44" s="11"/>
      <c r="O44" s="11"/>
    </row>
    <row r="45" spans="1:15" x14ac:dyDescent="0.25">
      <c r="A45" s="11"/>
      <c r="B45" s="11"/>
      <c r="C45" s="16"/>
      <c r="D45" s="11"/>
      <c r="E45" s="8"/>
      <c r="F45" s="8"/>
      <c r="G45" s="8"/>
      <c r="H45" s="8"/>
      <c r="I45" s="8"/>
      <c r="J45" s="8"/>
      <c r="K45" s="11"/>
      <c r="L45" s="11"/>
      <c r="M45" s="11"/>
      <c r="N45" s="11"/>
      <c r="O45" s="11"/>
    </row>
    <row r="46" spans="1:15" x14ac:dyDescent="0.25">
      <c r="A46" s="11"/>
      <c r="B46" s="11"/>
      <c r="C46" s="16"/>
      <c r="D46" s="11"/>
      <c r="E46" s="8"/>
      <c r="F46" s="8"/>
      <c r="G46" s="8"/>
      <c r="H46" s="8"/>
      <c r="I46" s="8"/>
      <c r="J46" s="8"/>
      <c r="K46" s="11"/>
      <c r="L46" s="11"/>
      <c r="M46" s="11"/>
      <c r="N46" s="11"/>
      <c r="O46" s="11"/>
    </row>
    <row r="47" spans="1:15" x14ac:dyDescent="0.25">
      <c r="A47" s="11"/>
      <c r="B47" s="11"/>
      <c r="C47" s="16"/>
      <c r="D47" s="11"/>
      <c r="E47" s="8"/>
      <c r="F47" s="8"/>
      <c r="G47" s="8"/>
      <c r="H47" s="8"/>
      <c r="I47" s="8"/>
      <c r="J47" s="8"/>
      <c r="K47" s="11"/>
      <c r="L47" s="11"/>
      <c r="M47" s="11"/>
      <c r="N47" s="11"/>
      <c r="O47" s="11"/>
    </row>
    <row r="48" spans="1:15" x14ac:dyDescent="0.25">
      <c r="A48" s="11"/>
      <c r="B48" s="11"/>
      <c r="C48" s="16"/>
      <c r="D48" s="11"/>
      <c r="E48" s="8"/>
      <c r="F48" s="8"/>
      <c r="G48" s="8"/>
      <c r="H48" s="8"/>
      <c r="I48" s="8"/>
      <c r="J48" s="8"/>
      <c r="K48" s="11"/>
      <c r="L48" s="11"/>
      <c r="M48" s="11"/>
      <c r="N48" s="11"/>
      <c r="O48" s="11"/>
    </row>
    <row r="49" spans="1:15" x14ac:dyDescent="0.25">
      <c r="A49" s="11"/>
      <c r="B49" s="11"/>
      <c r="C49" s="16"/>
      <c r="D49" s="11"/>
      <c r="E49" s="8"/>
      <c r="F49" s="8"/>
      <c r="G49" s="8"/>
      <c r="H49" s="8"/>
      <c r="I49" s="8"/>
      <c r="J49" s="8"/>
      <c r="K49" s="8"/>
      <c r="L49" s="11"/>
      <c r="M49" s="11"/>
      <c r="N49" s="11"/>
      <c r="O49" s="11"/>
    </row>
    <row r="50" spans="1:15" x14ac:dyDescent="0.25">
      <c r="A50" s="11"/>
      <c r="B50" s="11"/>
      <c r="C50" s="16"/>
      <c r="D50" s="11"/>
      <c r="E50" s="8"/>
      <c r="F50" s="8"/>
      <c r="G50" s="8"/>
      <c r="H50" s="8"/>
      <c r="I50" s="8"/>
      <c r="J50" s="8"/>
      <c r="K50" s="11"/>
      <c r="L50" s="11"/>
      <c r="M50" s="11"/>
      <c r="N50" s="11"/>
      <c r="O50" s="11"/>
    </row>
    <row r="51" spans="1:15" x14ac:dyDescent="0.25">
      <c r="A51" s="11"/>
      <c r="B51" s="11"/>
      <c r="C51" s="16"/>
      <c r="D51" s="11"/>
      <c r="E51" s="8"/>
      <c r="F51" s="8"/>
      <c r="G51" s="8"/>
      <c r="H51" s="8"/>
      <c r="I51" s="8"/>
      <c r="J51" s="8"/>
      <c r="K51" s="11"/>
      <c r="L51" s="11"/>
      <c r="M51" s="11"/>
      <c r="N51" s="11"/>
      <c r="O51" s="11"/>
    </row>
    <row r="52" spans="1:15" x14ac:dyDescent="0.25">
      <c r="A52" s="11"/>
      <c r="B52" s="11"/>
      <c r="C52" s="16"/>
      <c r="D52" s="11"/>
      <c r="E52" s="8"/>
      <c r="F52" s="8"/>
      <c r="G52" s="8"/>
      <c r="H52" s="8"/>
      <c r="I52" s="8"/>
      <c r="J52" s="8"/>
      <c r="K52" s="11"/>
      <c r="L52" s="11"/>
      <c r="M52" s="11"/>
      <c r="N52" s="11"/>
      <c r="O52" s="11"/>
    </row>
    <row r="53" spans="1:15" x14ac:dyDescent="0.25">
      <c r="A53" s="11"/>
      <c r="B53" s="11"/>
      <c r="C53" s="16"/>
      <c r="D53" s="11"/>
      <c r="E53" s="8"/>
      <c r="F53" s="8"/>
      <c r="G53" s="8"/>
      <c r="H53" s="8"/>
      <c r="I53" s="8"/>
      <c r="J53" s="8"/>
      <c r="K53" s="11"/>
      <c r="L53" s="11"/>
      <c r="M53" s="11"/>
      <c r="N53" s="11"/>
      <c r="O53" s="11"/>
    </row>
    <row r="54" spans="1:15" x14ac:dyDescent="0.25">
      <c r="A54" s="11"/>
      <c r="B54" s="11"/>
      <c r="C54" s="16"/>
      <c r="D54" s="11"/>
      <c r="E54" s="8"/>
      <c r="F54" s="8"/>
      <c r="G54" s="8"/>
      <c r="H54" s="8"/>
      <c r="I54" s="8"/>
      <c r="J54" s="8"/>
      <c r="K54" s="11"/>
      <c r="L54" s="11"/>
      <c r="M54" s="11"/>
      <c r="N54" s="11"/>
      <c r="O54" s="11"/>
    </row>
    <row r="55" spans="1:15" x14ac:dyDescent="0.25">
      <c r="A55" s="11"/>
      <c r="B55" s="11"/>
      <c r="C55" s="16"/>
      <c r="D55" s="11"/>
      <c r="E55" s="8"/>
      <c r="F55" s="8"/>
      <c r="G55" s="8"/>
      <c r="H55" s="8"/>
      <c r="I55" s="8"/>
      <c r="J55" s="8"/>
      <c r="K55" s="11"/>
      <c r="L55" s="11"/>
      <c r="M55" s="11"/>
      <c r="N55" s="11"/>
      <c r="O55" s="11"/>
    </row>
    <row r="56" spans="1:15" x14ac:dyDescent="0.25">
      <c r="A56" s="11"/>
      <c r="B56" s="11"/>
      <c r="C56" s="16"/>
      <c r="D56" s="11"/>
      <c r="E56" s="8"/>
      <c r="F56" s="8"/>
      <c r="G56" s="8"/>
      <c r="H56" s="8"/>
      <c r="I56" s="8"/>
      <c r="J56" s="8"/>
      <c r="K56" s="11"/>
      <c r="L56" s="11"/>
      <c r="M56" s="11"/>
      <c r="N56" s="11"/>
      <c r="O56" s="11"/>
    </row>
    <row r="57" spans="1:15" x14ac:dyDescent="0.25">
      <c r="A57" s="11"/>
      <c r="B57" s="11"/>
      <c r="C57" s="16"/>
      <c r="D57" s="11"/>
      <c r="E57" s="8"/>
      <c r="F57" s="8"/>
      <c r="G57" s="8"/>
      <c r="H57" s="8"/>
      <c r="I57" s="8"/>
      <c r="J57" s="8"/>
      <c r="K57" s="8"/>
      <c r="L57" s="11"/>
      <c r="M57" s="11"/>
      <c r="N57" s="11"/>
      <c r="O57" s="11"/>
    </row>
    <row r="58" spans="1:15" x14ac:dyDescent="0.25">
      <c r="A58" s="11"/>
      <c r="B58" s="11"/>
      <c r="C58" s="16"/>
      <c r="D58" s="11"/>
      <c r="E58" s="8"/>
      <c r="F58" s="8"/>
      <c r="G58" s="8"/>
      <c r="H58" s="8"/>
      <c r="I58" s="8"/>
      <c r="J58" s="8"/>
      <c r="K58" s="11"/>
      <c r="L58" s="11"/>
      <c r="M58" s="11"/>
      <c r="N58" s="11"/>
      <c r="O58" s="11"/>
    </row>
    <row r="59" spans="1:15" x14ac:dyDescent="0.25">
      <c r="A59" s="11"/>
      <c r="B59" s="11"/>
      <c r="C59" s="16"/>
      <c r="D59" s="11"/>
      <c r="E59" s="8"/>
      <c r="F59" s="8"/>
      <c r="G59" s="8"/>
      <c r="H59" s="8"/>
      <c r="I59" s="8"/>
      <c r="J59" s="8"/>
      <c r="K59" s="11"/>
      <c r="L59" s="11"/>
      <c r="M59" s="11"/>
      <c r="N59" s="11"/>
      <c r="O59" s="11"/>
    </row>
    <row r="60" spans="1:15" x14ac:dyDescent="0.25">
      <c r="A60" s="11"/>
      <c r="B60" s="11"/>
      <c r="C60" s="16"/>
      <c r="D60" s="11"/>
      <c r="E60" s="8"/>
      <c r="F60" s="8"/>
      <c r="G60" s="8"/>
      <c r="H60" s="8"/>
      <c r="I60" s="8"/>
      <c r="J60" s="8"/>
      <c r="K60" s="11"/>
      <c r="L60" s="11"/>
      <c r="M60" s="11"/>
      <c r="N60" s="11"/>
      <c r="O60" s="11"/>
    </row>
    <row r="61" spans="1:15" x14ac:dyDescent="0.25">
      <c r="A61" s="11"/>
      <c r="B61" s="11"/>
      <c r="C61" s="16"/>
      <c r="D61" s="11"/>
      <c r="E61" s="8"/>
      <c r="F61" s="8"/>
      <c r="G61" s="8"/>
      <c r="H61" s="8"/>
      <c r="I61" s="8"/>
      <c r="J61" s="8"/>
      <c r="K61" s="11"/>
      <c r="L61" s="11"/>
      <c r="M61" s="11"/>
      <c r="N61" s="11"/>
      <c r="O61" s="11"/>
    </row>
    <row r="62" spans="1:15" x14ac:dyDescent="0.25">
      <c r="A62" s="11"/>
      <c r="B62" s="11"/>
      <c r="C62" s="16"/>
      <c r="D62" s="11"/>
      <c r="E62" s="8"/>
      <c r="F62" s="8"/>
      <c r="G62" s="8"/>
      <c r="H62" s="8"/>
      <c r="I62" s="8"/>
      <c r="J62" s="8"/>
      <c r="K62" s="11"/>
      <c r="L62" s="11"/>
      <c r="M62" s="11"/>
      <c r="N62" s="11"/>
      <c r="O62" s="11"/>
    </row>
    <row r="63" spans="1:15" x14ac:dyDescent="0.25">
      <c r="A63" s="11"/>
      <c r="B63" s="11"/>
      <c r="C63" s="16"/>
      <c r="D63" s="11"/>
      <c r="E63" s="8"/>
      <c r="F63" s="8"/>
      <c r="G63" s="8"/>
      <c r="H63" s="8"/>
      <c r="I63" s="8"/>
      <c r="J63" s="8"/>
      <c r="K63" s="11"/>
      <c r="L63" s="11"/>
      <c r="M63" s="11"/>
      <c r="N63" s="11"/>
      <c r="O63" s="11"/>
    </row>
    <row r="64" spans="1:15" x14ac:dyDescent="0.25">
      <c r="A64" s="11"/>
      <c r="B64" s="11"/>
      <c r="C64" s="16"/>
      <c r="D64" s="11"/>
      <c r="E64" s="8"/>
      <c r="F64" s="8"/>
      <c r="G64" s="8"/>
      <c r="H64" s="8"/>
      <c r="I64" s="8"/>
      <c r="J64" s="8"/>
      <c r="K64" s="11"/>
      <c r="L64" s="11"/>
      <c r="M64" s="11"/>
      <c r="N64" s="11"/>
      <c r="O64" s="11"/>
    </row>
    <row r="65" spans="1:15" x14ac:dyDescent="0.25">
      <c r="A65" s="11"/>
      <c r="B65" s="11"/>
      <c r="C65" s="16"/>
      <c r="D65" s="11"/>
      <c r="E65" s="8"/>
      <c r="F65" s="8"/>
      <c r="G65" s="8"/>
      <c r="H65" s="8"/>
      <c r="I65" s="8"/>
      <c r="J65" s="8"/>
      <c r="K65" s="11"/>
      <c r="L65" s="11"/>
      <c r="M65" s="11"/>
      <c r="N65" s="11"/>
      <c r="O65" s="11"/>
    </row>
    <row r="66" spans="1:15" x14ac:dyDescent="0.25">
      <c r="A66" s="11"/>
      <c r="B66" s="11"/>
      <c r="C66" s="16"/>
      <c r="D66" s="11"/>
      <c r="E66" s="8"/>
      <c r="F66" s="8"/>
      <c r="G66" s="8"/>
      <c r="H66" s="8"/>
      <c r="I66" s="8"/>
      <c r="J66" s="8"/>
      <c r="K66" s="11"/>
      <c r="L66" s="11"/>
      <c r="M66" s="11"/>
      <c r="N66" s="11"/>
      <c r="O66" s="11"/>
    </row>
    <row r="67" spans="1:15" x14ac:dyDescent="0.25">
      <c r="A67" s="11"/>
      <c r="B67" s="11"/>
      <c r="C67" s="16"/>
      <c r="D67" s="11"/>
      <c r="E67" s="8"/>
      <c r="F67" s="8"/>
      <c r="G67" s="8"/>
      <c r="H67" s="8"/>
      <c r="I67" s="8"/>
      <c r="J67" s="8"/>
      <c r="K67" s="7"/>
      <c r="L67" s="11"/>
      <c r="M67" s="11"/>
      <c r="N67" s="11"/>
      <c r="O67" s="11"/>
    </row>
    <row r="68" spans="1:15" x14ac:dyDescent="0.25">
      <c r="A68" s="11"/>
      <c r="B68" s="11"/>
      <c r="C68" s="16"/>
      <c r="D68" s="11"/>
      <c r="E68" s="8"/>
      <c r="F68" s="8"/>
      <c r="G68" s="8"/>
      <c r="H68" s="8"/>
      <c r="I68" s="8"/>
      <c r="J68" s="8"/>
      <c r="K68" s="11"/>
      <c r="L68" s="11"/>
      <c r="M68" s="11"/>
      <c r="N68" s="11"/>
      <c r="O68" s="11"/>
    </row>
    <row r="69" spans="1:15" x14ac:dyDescent="0.25">
      <c r="A69" s="11"/>
      <c r="B69" s="11"/>
      <c r="C69" s="16"/>
      <c r="D69" s="11"/>
      <c r="E69" s="8"/>
      <c r="F69" s="8"/>
      <c r="G69" s="8"/>
      <c r="H69" s="8"/>
      <c r="I69" s="8"/>
      <c r="J69" s="8"/>
      <c r="K69" s="8"/>
      <c r="L69" s="11"/>
      <c r="M69" s="11"/>
      <c r="N69" s="11"/>
      <c r="O69" s="11"/>
    </row>
    <row r="70" spans="1:15" x14ac:dyDescent="0.25">
      <c r="A70" s="11"/>
      <c r="B70" s="11"/>
      <c r="C70" s="16"/>
      <c r="D70" s="11"/>
      <c r="E70" s="8"/>
      <c r="F70" s="8"/>
      <c r="G70" s="8"/>
      <c r="H70" s="8"/>
      <c r="I70" s="8"/>
      <c r="J70" s="8"/>
      <c r="K70" s="11"/>
      <c r="L70" s="11"/>
      <c r="M70" s="11"/>
      <c r="N70" s="11"/>
      <c r="O70" s="11"/>
    </row>
    <row r="71" spans="1:15" x14ac:dyDescent="0.25">
      <c r="A71" s="11"/>
      <c r="B71" s="11"/>
      <c r="C71" s="16"/>
      <c r="D71" s="11"/>
      <c r="E71" s="8"/>
      <c r="F71" s="8"/>
      <c r="G71" s="8"/>
      <c r="H71" s="8"/>
      <c r="I71" s="8"/>
      <c r="J71" s="8"/>
      <c r="K71" s="8"/>
      <c r="L71" s="11"/>
      <c r="M71" s="11"/>
      <c r="N71" s="11"/>
      <c r="O71" s="11"/>
    </row>
    <row r="72" spans="1:15" x14ac:dyDescent="0.25">
      <c r="A72" s="11"/>
      <c r="B72" s="11"/>
      <c r="C72" s="16"/>
      <c r="D72" s="11"/>
      <c r="E72" s="8"/>
      <c r="F72" s="8"/>
      <c r="G72" s="8"/>
      <c r="H72" s="8"/>
      <c r="I72" s="8"/>
      <c r="J72" s="8"/>
      <c r="K72" s="11"/>
      <c r="L72" s="11"/>
      <c r="M72" s="11"/>
      <c r="N72" s="11"/>
      <c r="O72" s="11"/>
    </row>
    <row r="73" spans="1:15" x14ac:dyDescent="0.25">
      <c r="A73" s="11"/>
      <c r="B73" s="11"/>
      <c r="C73" s="16"/>
      <c r="D73" s="11"/>
      <c r="E73" s="8"/>
      <c r="F73" s="8"/>
      <c r="G73" s="8"/>
      <c r="H73" s="8"/>
      <c r="I73" s="8"/>
      <c r="J73" s="8"/>
      <c r="K73" s="11"/>
      <c r="L73" s="11"/>
      <c r="M73" s="11"/>
      <c r="N73" s="11"/>
      <c r="O73" s="11"/>
    </row>
    <row r="74" spans="1:15" x14ac:dyDescent="0.25">
      <c r="A74" s="11"/>
      <c r="B74" s="11"/>
      <c r="C74" s="16"/>
      <c r="D74" s="11"/>
      <c r="E74" s="8"/>
      <c r="F74" s="8"/>
      <c r="G74" s="8"/>
      <c r="H74" s="8"/>
      <c r="I74" s="8"/>
      <c r="J74" s="8"/>
      <c r="K74" s="11"/>
      <c r="L74" s="11"/>
      <c r="M74" s="11"/>
      <c r="N74" s="11"/>
      <c r="O74" s="11"/>
    </row>
    <row r="75" spans="1:15" x14ac:dyDescent="0.25">
      <c r="A75" s="11"/>
      <c r="B75" s="11"/>
      <c r="C75" s="16"/>
      <c r="D75" s="11"/>
      <c r="E75" s="8"/>
      <c r="F75" s="8"/>
      <c r="G75" s="8"/>
      <c r="H75" s="8"/>
      <c r="I75" s="8"/>
      <c r="J75" s="8"/>
      <c r="K75" s="11"/>
      <c r="L75" s="11"/>
      <c r="M75" s="11"/>
      <c r="N75" s="11"/>
      <c r="O75" s="11"/>
    </row>
    <row r="76" spans="1:15" x14ac:dyDescent="0.25">
      <c r="A76" s="11"/>
      <c r="B76" s="11"/>
      <c r="C76" s="16"/>
      <c r="D76" s="11"/>
      <c r="E76" s="8"/>
      <c r="F76" s="8"/>
      <c r="G76" s="8"/>
      <c r="H76" s="8"/>
      <c r="I76" s="8"/>
      <c r="J76" s="8"/>
      <c r="K76" s="8"/>
      <c r="L76" s="11"/>
      <c r="M76" s="11"/>
      <c r="N76" s="11"/>
      <c r="O76" s="11"/>
    </row>
    <row r="77" spans="1:15" x14ac:dyDescent="0.25">
      <c r="A77" s="11"/>
      <c r="B77" s="11"/>
      <c r="C77" s="16"/>
      <c r="D77" s="11"/>
      <c r="E77" s="8"/>
      <c r="F77" s="8"/>
      <c r="G77" s="8"/>
      <c r="H77" s="8"/>
      <c r="I77" s="8"/>
      <c r="J77" s="8"/>
      <c r="K77" s="8"/>
      <c r="L77" s="11"/>
      <c r="M77" s="11"/>
      <c r="N77" s="11"/>
      <c r="O77" s="11"/>
    </row>
    <row r="78" spans="1:15" x14ac:dyDescent="0.25">
      <c r="A78" s="11"/>
      <c r="B78" s="11"/>
      <c r="C78" s="16"/>
      <c r="D78" s="11"/>
      <c r="E78" s="8"/>
      <c r="F78" s="8"/>
      <c r="G78" s="8"/>
      <c r="H78" s="8"/>
      <c r="I78" s="8"/>
      <c r="J78" s="8"/>
      <c r="K78" s="8"/>
      <c r="L78" s="11"/>
      <c r="M78" s="11"/>
      <c r="N78" s="11"/>
      <c r="O78" s="11"/>
    </row>
    <row r="79" spans="1:15" x14ac:dyDescent="0.25">
      <c r="A79" s="11"/>
      <c r="B79" s="11"/>
      <c r="C79" s="16"/>
      <c r="D79" s="11"/>
      <c r="E79" s="8"/>
      <c r="F79" s="8"/>
      <c r="G79" s="8"/>
      <c r="H79" s="8"/>
      <c r="I79" s="8"/>
      <c r="J79" s="8"/>
      <c r="K79" s="11"/>
      <c r="L79" s="11"/>
      <c r="M79" s="11"/>
      <c r="N79" s="11"/>
      <c r="O79" s="11"/>
    </row>
    <row r="80" spans="1:15" x14ac:dyDescent="0.25">
      <c r="A80" s="11"/>
      <c r="B80" s="11"/>
      <c r="C80" s="16"/>
      <c r="D80" s="11"/>
      <c r="E80" s="8"/>
      <c r="F80" s="8"/>
      <c r="G80" s="8"/>
      <c r="H80" s="8"/>
      <c r="I80" s="8"/>
      <c r="J80" s="8"/>
      <c r="K80" s="11"/>
      <c r="L80" s="11"/>
      <c r="M80" s="11"/>
      <c r="N80" s="11"/>
      <c r="O80" s="11"/>
    </row>
    <row r="81" spans="1:15" x14ac:dyDescent="0.25">
      <c r="A81" s="11"/>
      <c r="B81" s="11"/>
      <c r="C81" s="16"/>
      <c r="D81" s="11"/>
      <c r="E81" s="8"/>
      <c r="F81" s="8"/>
      <c r="G81" s="8"/>
      <c r="H81" s="8"/>
      <c r="I81" s="8"/>
      <c r="J81" s="8"/>
      <c r="K81" s="8"/>
      <c r="L81" s="11"/>
      <c r="M81" s="11"/>
      <c r="N81" s="11"/>
      <c r="O81" s="11"/>
    </row>
    <row r="82" spans="1:15" x14ac:dyDescent="0.25">
      <c r="A82" s="11"/>
      <c r="B82" s="11"/>
      <c r="C82" s="16"/>
      <c r="D82" s="11"/>
      <c r="E82" s="8"/>
      <c r="F82" s="8"/>
      <c r="G82" s="8"/>
      <c r="H82" s="8"/>
      <c r="I82" s="8"/>
      <c r="J82" s="8"/>
      <c r="K82" s="8"/>
      <c r="L82" s="11"/>
      <c r="M82" s="11"/>
      <c r="N82" s="11"/>
      <c r="O82" s="11"/>
    </row>
    <row r="83" spans="1:15" x14ac:dyDescent="0.25">
      <c r="A83" s="11"/>
      <c r="B83" s="11"/>
      <c r="C83" s="16"/>
      <c r="D83" s="11"/>
      <c r="E83" s="8"/>
      <c r="F83" s="8"/>
      <c r="G83" s="8"/>
      <c r="H83" s="8"/>
      <c r="I83" s="8"/>
      <c r="J83" s="8"/>
      <c r="K83" s="8"/>
      <c r="L83" s="11"/>
      <c r="M83" s="11"/>
      <c r="N83" s="11"/>
      <c r="O83" s="11"/>
    </row>
    <row r="84" spans="1:15" x14ac:dyDescent="0.25">
      <c r="A84" s="11"/>
      <c r="B84" s="11"/>
      <c r="C84" s="16"/>
      <c r="D84" s="11"/>
      <c r="E84" s="8"/>
      <c r="F84" s="8"/>
      <c r="G84" s="8"/>
      <c r="H84" s="8"/>
      <c r="I84" s="8"/>
      <c r="J84" s="8"/>
      <c r="K84" s="8"/>
      <c r="L84" s="11"/>
      <c r="M84" s="11"/>
      <c r="N84" s="11"/>
      <c r="O84" s="11"/>
    </row>
    <row r="85" spans="1:15" x14ac:dyDescent="0.25">
      <c r="A85" s="11"/>
      <c r="B85" s="11"/>
      <c r="C85" s="16"/>
      <c r="D85" s="11"/>
      <c r="E85" s="8"/>
      <c r="F85" s="8"/>
      <c r="G85" s="8"/>
      <c r="H85" s="8"/>
      <c r="I85" s="8"/>
      <c r="J85" s="8"/>
      <c r="K85" s="11"/>
      <c r="L85" s="11"/>
      <c r="M85" s="11"/>
      <c r="N85" s="11"/>
      <c r="O85" s="11"/>
    </row>
    <row r="86" spans="1:15" x14ac:dyDescent="0.25">
      <c r="A86" s="11"/>
      <c r="B86" s="11"/>
      <c r="C86" s="16"/>
      <c r="D86" s="11"/>
      <c r="E86" s="8"/>
      <c r="F86" s="8"/>
      <c r="G86" s="8"/>
      <c r="H86" s="8"/>
      <c r="I86" s="8"/>
      <c r="J86" s="8"/>
      <c r="K86" s="11"/>
      <c r="L86" s="11"/>
      <c r="M86" s="11"/>
      <c r="N86" s="11"/>
      <c r="O86" s="11"/>
    </row>
    <row r="87" spans="1:15" x14ac:dyDescent="0.25">
      <c r="A87" s="11"/>
      <c r="B87" s="11"/>
      <c r="C87" s="16"/>
      <c r="D87" s="11"/>
      <c r="E87" s="8"/>
      <c r="F87" s="8"/>
      <c r="G87" s="8"/>
      <c r="H87" s="8"/>
      <c r="I87" s="8"/>
      <c r="J87" s="8"/>
      <c r="K87" s="8"/>
      <c r="L87" s="11"/>
      <c r="M87" s="11"/>
      <c r="N87" s="11"/>
      <c r="O87" s="11"/>
    </row>
    <row r="88" spans="1:15" x14ac:dyDescent="0.25">
      <c r="A88" s="11"/>
      <c r="B88" s="11"/>
      <c r="C88" s="16"/>
      <c r="D88" s="11"/>
      <c r="E88" s="8"/>
      <c r="F88" s="8"/>
      <c r="G88" s="8"/>
      <c r="H88" s="8"/>
      <c r="I88" s="8"/>
      <c r="J88" s="8"/>
      <c r="K88" s="8"/>
      <c r="L88" s="11"/>
      <c r="M88" s="11"/>
      <c r="N88" s="11"/>
      <c r="O88" s="11"/>
    </row>
    <row r="89" spans="1:15" x14ac:dyDescent="0.25">
      <c r="A89" s="11"/>
      <c r="B89" s="11"/>
      <c r="C89" s="16"/>
      <c r="D89" s="11"/>
      <c r="E89" s="8"/>
      <c r="F89" s="8"/>
      <c r="G89" s="8"/>
      <c r="H89" s="8"/>
      <c r="I89" s="8"/>
      <c r="J89" s="8"/>
      <c r="K89" s="8"/>
      <c r="L89" s="11"/>
      <c r="M89" s="11"/>
      <c r="N89" s="11"/>
      <c r="O89" s="11"/>
    </row>
    <row r="90" spans="1:15" x14ac:dyDescent="0.25">
      <c r="A90" s="11"/>
      <c r="B90" s="11"/>
      <c r="C90" s="16"/>
      <c r="D90" s="11"/>
      <c r="E90" s="8"/>
      <c r="F90" s="8"/>
      <c r="G90" s="8"/>
      <c r="H90" s="8"/>
      <c r="I90" s="8"/>
      <c r="J90" s="8"/>
      <c r="K90" s="8"/>
      <c r="L90" s="11"/>
      <c r="M90" s="11"/>
      <c r="N90" s="11"/>
      <c r="O90" s="11"/>
    </row>
    <row r="91" spans="1:15" x14ac:dyDescent="0.25">
      <c r="A91" s="11"/>
      <c r="B91" s="11"/>
      <c r="C91" s="16"/>
      <c r="D91" s="11"/>
      <c r="E91" s="8"/>
      <c r="F91" s="8"/>
      <c r="G91" s="8"/>
      <c r="H91" s="8"/>
      <c r="I91" s="8"/>
      <c r="J91" s="8"/>
      <c r="K91" s="8"/>
      <c r="L91" s="11"/>
      <c r="M91" s="11"/>
      <c r="N91" s="11"/>
      <c r="O91" s="11"/>
    </row>
    <row r="92" spans="1:15" x14ac:dyDescent="0.25">
      <c r="A92" s="11"/>
      <c r="B92" s="11"/>
      <c r="C92" s="16"/>
      <c r="D92" s="11"/>
      <c r="E92" s="8"/>
      <c r="F92" s="8"/>
      <c r="G92" s="8"/>
      <c r="H92" s="8"/>
      <c r="I92" s="8"/>
      <c r="J92" s="8"/>
      <c r="K92" s="8"/>
      <c r="L92" s="11"/>
      <c r="M92" s="11"/>
      <c r="N92" s="11"/>
      <c r="O92" s="11"/>
    </row>
    <row r="93" spans="1:15" x14ac:dyDescent="0.25">
      <c r="A93" s="11"/>
      <c r="B93" s="11"/>
      <c r="C93" s="16"/>
      <c r="D93" s="11"/>
      <c r="E93" s="8"/>
      <c r="F93" s="8"/>
      <c r="G93" s="8"/>
      <c r="H93" s="8"/>
      <c r="I93" s="8"/>
      <c r="J93" s="8"/>
      <c r="K93" s="8"/>
      <c r="L93" s="11"/>
      <c r="M93" s="11"/>
      <c r="N93" s="11"/>
      <c r="O93" s="11"/>
    </row>
    <row r="94" spans="1:15" x14ac:dyDescent="0.25">
      <c r="A94" s="11"/>
      <c r="B94" s="11"/>
      <c r="C94" s="16"/>
      <c r="D94" s="11"/>
      <c r="E94" s="8"/>
      <c r="F94" s="8"/>
      <c r="G94" s="8"/>
      <c r="H94" s="8"/>
      <c r="I94" s="8"/>
      <c r="J94" s="8"/>
      <c r="K94" s="8"/>
      <c r="L94" s="11"/>
      <c r="M94" s="11"/>
      <c r="N94" s="11"/>
      <c r="O94" s="11"/>
    </row>
    <row r="95" spans="1:15" x14ac:dyDescent="0.25">
      <c r="A95" s="11"/>
      <c r="B95" s="11"/>
      <c r="C95" s="16"/>
      <c r="D95" s="11"/>
      <c r="E95" s="8"/>
      <c r="F95" s="8"/>
      <c r="G95" s="8"/>
      <c r="H95" s="8"/>
      <c r="I95" s="8"/>
      <c r="J95" s="8"/>
      <c r="K95" s="11"/>
      <c r="L95" s="11"/>
      <c r="M95" s="11"/>
      <c r="N95" s="11"/>
      <c r="O95" s="11"/>
    </row>
    <row r="96" spans="1:15" x14ac:dyDescent="0.25">
      <c r="A96" s="11"/>
      <c r="B96" s="11"/>
      <c r="C96" s="16"/>
      <c r="D96" s="11"/>
      <c r="E96" s="8"/>
      <c r="F96" s="8"/>
      <c r="G96" s="8"/>
      <c r="H96" s="8"/>
      <c r="I96" s="8"/>
      <c r="J96" s="8"/>
      <c r="K96" s="11"/>
      <c r="L96" s="11"/>
      <c r="M96" s="11"/>
      <c r="N96" s="11"/>
      <c r="O96" s="11"/>
    </row>
    <row r="97" spans="1:15" x14ac:dyDescent="0.25">
      <c r="A97" s="11"/>
      <c r="B97" s="11"/>
      <c r="C97" s="16"/>
      <c r="D97" s="11"/>
      <c r="E97" s="8"/>
      <c r="F97" s="8"/>
      <c r="G97" s="8"/>
      <c r="H97" s="8"/>
      <c r="I97" s="8"/>
      <c r="J97" s="8"/>
      <c r="K97" s="11"/>
      <c r="L97" s="11"/>
      <c r="M97" s="11"/>
      <c r="N97" s="11"/>
      <c r="O97" s="11"/>
    </row>
    <row r="98" spans="1:15" x14ac:dyDescent="0.25">
      <c r="A98" s="11"/>
      <c r="B98" s="11"/>
      <c r="C98" s="16"/>
      <c r="D98" s="11"/>
      <c r="E98" s="8"/>
      <c r="F98" s="8"/>
      <c r="G98" s="8"/>
      <c r="H98" s="8"/>
      <c r="I98" s="8"/>
      <c r="J98" s="8"/>
      <c r="K98" s="11"/>
      <c r="L98" s="11"/>
      <c r="M98" s="11"/>
      <c r="N98" s="11"/>
      <c r="O98" s="11"/>
    </row>
    <row r="99" spans="1:15" x14ac:dyDescent="0.25">
      <c r="A99" s="11"/>
      <c r="B99" s="11"/>
      <c r="C99" s="16"/>
      <c r="D99" s="11"/>
      <c r="E99" s="8"/>
      <c r="F99" s="8"/>
      <c r="G99" s="8"/>
      <c r="H99" s="8"/>
      <c r="I99" s="8"/>
      <c r="J99" s="8"/>
      <c r="K99" s="11"/>
      <c r="L99" s="11"/>
      <c r="M99" s="11"/>
      <c r="N99" s="11"/>
      <c r="O99" s="11"/>
    </row>
    <row r="100" spans="1:15" x14ac:dyDescent="0.25">
      <c r="A100" s="11"/>
      <c r="B100" s="11"/>
      <c r="C100" s="16"/>
      <c r="D100" s="11"/>
      <c r="E100" s="8"/>
      <c r="F100" s="8"/>
      <c r="G100" s="8"/>
      <c r="H100" s="8"/>
      <c r="I100" s="8"/>
      <c r="J100" s="8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6"/>
      <c r="D101" s="11"/>
      <c r="E101" s="8"/>
      <c r="F101" s="8"/>
      <c r="G101" s="8"/>
      <c r="H101" s="8"/>
      <c r="I101" s="8"/>
      <c r="J101" s="8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6"/>
      <c r="D102" s="11"/>
      <c r="E102" s="8"/>
      <c r="F102" s="8"/>
      <c r="G102" s="8"/>
      <c r="H102" s="8"/>
      <c r="I102" s="8"/>
      <c r="J102" s="8"/>
      <c r="K102" s="8"/>
      <c r="L102" s="11"/>
      <c r="M102" s="11"/>
      <c r="N102" s="11"/>
      <c r="O102" s="11"/>
    </row>
    <row r="103" spans="1:15" x14ac:dyDescent="0.25">
      <c r="A103" s="11"/>
      <c r="B103" s="11"/>
      <c r="C103" s="16"/>
      <c r="D103" s="11"/>
      <c r="E103" s="8"/>
      <c r="F103" s="8"/>
      <c r="G103" s="8"/>
      <c r="H103" s="8"/>
      <c r="I103" s="8"/>
      <c r="J103" s="8"/>
      <c r="K103" s="8"/>
      <c r="L103" s="11"/>
      <c r="M103" s="11"/>
      <c r="N103" s="11"/>
      <c r="O103" s="11"/>
    </row>
    <row r="104" spans="1:15" x14ac:dyDescent="0.25">
      <c r="A104" s="11"/>
      <c r="B104" s="11"/>
      <c r="C104" s="16"/>
      <c r="D104" s="11"/>
      <c r="E104" s="8"/>
      <c r="F104" s="8"/>
      <c r="G104" s="8"/>
      <c r="H104" s="8"/>
      <c r="I104" s="8"/>
      <c r="J104" s="8"/>
      <c r="K104" s="8"/>
      <c r="L104" s="11"/>
      <c r="M104" s="11"/>
      <c r="N104" s="11"/>
      <c r="O104" s="11"/>
    </row>
    <row r="105" spans="1:15" x14ac:dyDescent="0.25">
      <c r="A105" s="11"/>
      <c r="B105" s="11"/>
      <c r="C105" s="16"/>
      <c r="D105" s="11"/>
      <c r="E105" s="8"/>
      <c r="F105" s="8"/>
      <c r="G105" s="8"/>
      <c r="H105" s="8"/>
      <c r="I105" s="8"/>
      <c r="J105" s="8"/>
      <c r="K105" s="8"/>
      <c r="L105" s="11"/>
      <c r="M105" s="11"/>
      <c r="N105" s="11"/>
      <c r="O105" s="11"/>
    </row>
    <row r="106" spans="1:15" x14ac:dyDescent="0.25">
      <c r="A106" s="11"/>
      <c r="B106" s="11"/>
      <c r="C106" s="16"/>
      <c r="D106" s="11"/>
      <c r="E106" s="8"/>
      <c r="F106" s="8"/>
      <c r="G106" s="8"/>
      <c r="H106" s="8"/>
      <c r="I106" s="8"/>
      <c r="J106" s="8"/>
      <c r="K106" s="8"/>
      <c r="L106" s="11"/>
      <c r="M106" s="11"/>
      <c r="N106" s="11"/>
      <c r="O106" s="11"/>
    </row>
    <row r="107" spans="1:15" x14ac:dyDescent="0.25">
      <c r="A107" s="11"/>
      <c r="B107" s="11"/>
      <c r="C107" s="16"/>
      <c r="D107" s="11"/>
      <c r="E107" s="8"/>
      <c r="F107" s="8"/>
      <c r="G107" s="8"/>
      <c r="H107" s="8"/>
      <c r="I107" s="8"/>
      <c r="J107" s="8"/>
      <c r="K107" s="8"/>
      <c r="L107" s="11"/>
      <c r="M107" s="11"/>
      <c r="N107" s="11"/>
      <c r="O107" s="11"/>
    </row>
    <row r="108" spans="1:15" x14ac:dyDescent="0.25">
      <c r="A108" s="11"/>
      <c r="B108" s="11"/>
      <c r="C108" s="16"/>
      <c r="D108" s="11"/>
      <c r="E108" s="8"/>
      <c r="F108" s="8"/>
      <c r="G108" s="8"/>
      <c r="H108" s="8"/>
      <c r="I108" s="8"/>
      <c r="J108" s="8"/>
      <c r="K108" s="8"/>
      <c r="L108" s="11"/>
      <c r="M108" s="11"/>
      <c r="N108" s="11"/>
      <c r="O108" s="11"/>
    </row>
    <row r="109" spans="1:15" x14ac:dyDescent="0.25">
      <c r="A109" s="11"/>
      <c r="B109" s="11"/>
      <c r="C109" s="16"/>
      <c r="D109" s="11"/>
      <c r="E109" s="8"/>
      <c r="F109" s="8"/>
      <c r="G109" s="8"/>
      <c r="H109" s="8"/>
      <c r="I109" s="8"/>
      <c r="J109" s="8"/>
      <c r="K109" s="8"/>
      <c r="L109" s="11"/>
      <c r="M109" s="11"/>
      <c r="N109" s="11"/>
      <c r="O109" s="11"/>
    </row>
    <row r="110" spans="1:15" x14ac:dyDescent="0.25">
      <c r="A110" s="11"/>
      <c r="B110" s="11"/>
      <c r="C110" s="16"/>
      <c r="D110" s="11"/>
      <c r="E110" s="8"/>
      <c r="F110" s="8"/>
      <c r="G110" s="8"/>
      <c r="H110" s="8"/>
      <c r="I110" s="8"/>
      <c r="J110" s="8"/>
      <c r="K110" s="8"/>
      <c r="L110" s="11"/>
      <c r="M110" s="11"/>
      <c r="N110" s="11"/>
      <c r="O110" s="11"/>
    </row>
    <row r="111" spans="1:15" x14ac:dyDescent="0.25">
      <c r="A111" s="11"/>
      <c r="B111" s="11"/>
      <c r="C111" s="16"/>
      <c r="D111" s="11"/>
      <c r="E111" s="8"/>
      <c r="F111" s="8"/>
      <c r="G111" s="8"/>
      <c r="H111" s="8"/>
      <c r="I111" s="8"/>
      <c r="J111" s="8"/>
      <c r="K111" s="8"/>
      <c r="L111" s="11"/>
      <c r="M111" s="11"/>
      <c r="N111" s="11"/>
      <c r="O111" s="11"/>
    </row>
    <row r="112" spans="1:15" x14ac:dyDescent="0.25">
      <c r="A112" s="11"/>
      <c r="B112" s="11"/>
      <c r="C112" s="16"/>
      <c r="D112" s="11"/>
      <c r="E112" s="8"/>
      <c r="F112" s="8"/>
      <c r="G112" s="8"/>
      <c r="H112" s="8"/>
      <c r="I112" s="8"/>
      <c r="J112" s="8"/>
      <c r="K112" s="8"/>
      <c r="L112" s="11"/>
      <c r="M112" s="11"/>
      <c r="N112" s="11"/>
      <c r="O112" s="11"/>
    </row>
    <row r="113" spans="1:15" ht="18.75" x14ac:dyDescent="0.3">
      <c r="A113" s="11"/>
      <c r="B113" s="11"/>
      <c r="C113" s="21"/>
      <c r="D113" s="11"/>
      <c r="E113" s="11"/>
      <c r="F113" s="13"/>
      <c r="G113" s="13"/>
      <c r="H113" s="13"/>
      <c r="I113" s="13"/>
      <c r="J113" s="13"/>
      <c r="K113" s="13"/>
      <c r="L113" s="11"/>
      <c r="M113" s="11"/>
      <c r="N113" s="11"/>
      <c r="O113" s="11"/>
    </row>
    <row r="114" spans="1:15" x14ac:dyDescent="0.25">
      <c r="A114" s="11"/>
      <c r="B114" s="11"/>
      <c r="C114" s="1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18"/>
      <c r="B117" s="18"/>
      <c r="C117" s="19"/>
      <c r="D117" s="20"/>
      <c r="E117" s="10"/>
      <c r="F117" s="10"/>
      <c r="G117" s="10"/>
      <c r="H117" s="10"/>
      <c r="I117" s="10"/>
      <c r="J117" s="10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8.75" x14ac:dyDescent="0.3">
      <c r="A121" s="11"/>
      <c r="B121" s="11"/>
      <c r="C121" s="21"/>
      <c r="D121" s="11"/>
      <c r="E121" s="11"/>
      <c r="F121" s="13"/>
      <c r="G121" s="13"/>
      <c r="H121" s="13"/>
      <c r="I121" s="13"/>
      <c r="J121" s="13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18"/>
      <c r="B125" s="18"/>
      <c r="C125" s="19"/>
      <c r="D125" s="2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6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6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6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6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6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6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6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4"/>
      <c r="B149" s="14"/>
      <c r="C149" s="15"/>
      <c r="D149" s="14"/>
      <c r="E149" s="14"/>
      <c r="F149" s="14"/>
    </row>
    <row r="150" spans="1:15" x14ac:dyDescent="0.25">
      <c r="A150" s="1"/>
      <c r="B150" s="1"/>
      <c r="C150" s="2"/>
      <c r="D150" s="1"/>
      <c r="E150" s="1"/>
      <c r="F150" s="1"/>
    </row>
    <row r="151" spans="1:15" x14ac:dyDescent="0.25">
      <c r="F151" s="1"/>
    </row>
    <row r="152" spans="1:15" ht="18.75" x14ac:dyDescent="0.3">
      <c r="A152" s="1"/>
      <c r="B152" s="1"/>
      <c r="C152" s="6"/>
      <c r="D152" s="1"/>
      <c r="E152" s="1"/>
      <c r="F152" s="5"/>
    </row>
  </sheetData>
  <sortState ref="A67:E88">
    <sortCondition ref="A67"/>
  </sortState>
  <mergeCells count="1">
    <mergeCell ref="F1:H1"/>
  </mergeCells>
  <pageMargins left="0.11811023622047245" right="0.11811023622047245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Gianni</cp:lastModifiedBy>
  <cp:lastPrinted>2014-10-22T07:55:28Z</cp:lastPrinted>
  <dcterms:created xsi:type="dcterms:W3CDTF">2014-08-07T17:22:16Z</dcterms:created>
  <dcterms:modified xsi:type="dcterms:W3CDTF">2014-10-22T07:56:06Z</dcterms:modified>
</cp:coreProperties>
</file>